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nthud\Dropbox\Teaching\INTERMEDIATESTAT\"/>
    </mc:Choice>
  </mc:AlternateContent>
  <bookViews>
    <workbookView xWindow="0" yWindow="0" windowWidth="28800" windowHeight="12435"/>
  </bookViews>
  <sheets>
    <sheet name="หา d รู้ค่าเฉลี่ย" sheetId="1" r:id="rId1"/>
    <sheet name="หา d รู้ความแตกต่าง" sheetId="3" r:id="rId2"/>
    <sheet name="หา ncp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K19" i="2"/>
  <c r="J19" i="2"/>
  <c r="I19" i="2"/>
  <c r="H19" i="2"/>
  <c r="G19" i="2"/>
  <c r="F19" i="2"/>
  <c r="E19" i="2"/>
  <c r="D19" i="2"/>
  <c r="C19" i="2"/>
  <c r="B19" i="2"/>
  <c r="B24" i="2"/>
  <c r="K21" i="2"/>
  <c r="J21" i="2"/>
  <c r="I21" i="2"/>
  <c r="H21" i="2"/>
  <c r="G21" i="2"/>
  <c r="F21" i="2"/>
  <c r="E21" i="2"/>
  <c r="D21" i="2"/>
  <c r="C21" i="2"/>
  <c r="B21" i="2"/>
  <c r="B23" i="2" s="1"/>
  <c r="K20" i="2"/>
  <c r="J20" i="2"/>
  <c r="I20" i="2"/>
  <c r="H20" i="2"/>
  <c r="G20" i="2"/>
  <c r="F20" i="2"/>
  <c r="E20" i="2"/>
  <c r="D20" i="2"/>
  <c r="C20" i="2"/>
  <c r="B20" i="2"/>
  <c r="B14" i="2"/>
  <c r="B21" i="3"/>
  <c r="K19" i="3"/>
  <c r="J19" i="3"/>
  <c r="I19" i="3"/>
  <c r="H19" i="3"/>
  <c r="G19" i="3"/>
  <c r="F19" i="3"/>
  <c r="E19" i="3"/>
  <c r="D19" i="3"/>
  <c r="C19" i="3"/>
  <c r="B19" i="3"/>
  <c r="B14" i="3"/>
  <c r="B23" i="1"/>
  <c r="B22" i="1"/>
  <c r="B21" i="1"/>
  <c r="B20" i="1"/>
  <c r="K19" i="1"/>
  <c r="J19" i="1"/>
  <c r="I19" i="1"/>
  <c r="H19" i="1"/>
  <c r="G19" i="1"/>
  <c r="F19" i="1"/>
  <c r="E19" i="1"/>
  <c r="D19" i="1"/>
  <c r="C19" i="1"/>
  <c r="B19" i="1"/>
  <c r="B14" i="1"/>
  <c r="B22" i="2" l="1"/>
  <c r="B20" i="3"/>
  <c r="B22" i="3" s="1"/>
</calcChain>
</file>

<file path=xl/sharedStrings.xml><?xml version="1.0" encoding="utf-8"?>
<sst xmlns="http://schemas.openxmlformats.org/spreadsheetml/2006/main" count="49" uniqueCount="22">
  <si>
    <t>การหาค่า Cohen's d สำหรับการวิเคราะห์ความแตกต่าง</t>
  </si>
  <si>
    <t>สัมประสิทธิ์ความแตกต่าง</t>
  </si>
  <si>
    <t>ค่าเฉลี่ย</t>
  </si>
  <si>
    <t>กลุ่มที่</t>
  </si>
  <si>
    <t>หมายเหตุ กลุ่มที่ไม่มี ให้ใส่เป็น 0</t>
  </si>
  <si>
    <t>ตรวจสอบผลรวมสัมประสิทธ์ความแตกต่าง</t>
  </si>
  <si>
    <t>ค่า MS_W</t>
  </si>
  <si>
    <t>1. ใส่ค่าจากผลการวิเคราะห์ข้อมูล</t>
  </si>
  <si>
    <t>2. ตรวจสอบความถูกต้องของค่าที่ใส่</t>
  </si>
  <si>
    <t>3. ผลการวิเคราะห์ข้อมูล</t>
  </si>
  <si>
    <t>ส่วนเบี่ยงเบนมาตรฐานร่วม</t>
  </si>
  <si>
    <t>ค่าสัมบูรณ์ของสัมประสิทธิ์ความแตกต่าง</t>
  </si>
  <si>
    <t>ผลรวมของค่าสัมบูรณ์</t>
  </si>
  <si>
    <t>ขนาดของความแตกต่าง</t>
  </si>
  <si>
    <t>ค่า Cohen's d</t>
  </si>
  <si>
    <t>หมายเหตุ ผลรวมของสัมประสิทธิ์ความแตกต่างต้องเป็น 0 เท่านั้น</t>
  </si>
  <si>
    <t>ขนาดกลุ่มตัวอย่าง</t>
  </si>
  <si>
    <t>ค่า c^2/n</t>
  </si>
  <si>
    <t>ค่าส่วนของสูตร</t>
  </si>
  <si>
    <t>ค่า ncp</t>
  </si>
  <si>
    <t>มีกลุ่มตัวอย่าง</t>
  </si>
  <si>
    <t>ค่า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</si>
</sst>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1">
    <xf numFmtId="0" fontId="0" fillId="0" borderId="0" xfId="0"/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1" fillId="0" borderId="1" xfId="1"/>
    <xf numFmtId="0" fontId="2" fillId="0" borderId="2" xfId="2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3" xfId="0" applyBorder="1" applyProtection="1">
      <protection locked="0"/>
    </xf>
  </cellXfs>
  <cellStyles count="3">
    <cellStyle name="Heading 1" xfId="1" builtinId="16"/>
    <cellStyle name="Heading 2" xfId="2" builtinId="17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45" zoomScaleNormal="145" workbookViewId="0">
      <selection activeCell="D9" sqref="D9"/>
    </sheetView>
  </sheetViews>
  <sheetFormatPr defaultRowHeight="14.25" x14ac:dyDescent="0.2"/>
  <cols>
    <col min="1" max="1" width="31.75" customWidth="1"/>
  </cols>
  <sheetData>
    <row r="1" spans="1:11" ht="19.5" thickBot="1" x14ac:dyDescent="0.3">
      <c r="A1" s="4" t="s">
        <v>0</v>
      </c>
    </row>
    <row r="2" spans="1:11" ht="15" thickTop="1" x14ac:dyDescent="0.2"/>
    <row r="3" spans="1:11" ht="17.25" thickBot="1" x14ac:dyDescent="0.3">
      <c r="A3" s="5" t="s">
        <v>7</v>
      </c>
    </row>
    <row r="4" spans="1:11" ht="15" thickTop="1" x14ac:dyDescent="0.2"/>
    <row r="5" spans="1:11" x14ac:dyDescent="0.2">
      <c r="A5" s="6" t="s">
        <v>3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</row>
    <row r="6" spans="1:11" x14ac:dyDescent="0.2">
      <c r="A6" s="6" t="s">
        <v>1</v>
      </c>
      <c r="B6" s="10">
        <v>1</v>
      </c>
      <c r="C6" s="10">
        <v>1</v>
      </c>
      <c r="D6" s="10">
        <v>1</v>
      </c>
      <c r="E6" s="10">
        <v>-3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x14ac:dyDescent="0.2">
      <c r="A7" s="6" t="s">
        <v>2</v>
      </c>
      <c r="B7" s="10">
        <v>75.8</v>
      </c>
      <c r="C7" s="10">
        <v>78.099999999999994</v>
      </c>
      <c r="D7" s="10">
        <v>94.4</v>
      </c>
      <c r="E7" s="10">
        <v>87.7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x14ac:dyDescent="0.2">
      <c r="A8" s="2" t="s">
        <v>4</v>
      </c>
    </row>
    <row r="10" spans="1:11" x14ac:dyDescent="0.2">
      <c r="A10" s="6" t="s">
        <v>6</v>
      </c>
      <c r="B10" s="10">
        <v>116.694</v>
      </c>
    </row>
    <row r="12" spans="1:11" ht="17.25" thickBot="1" x14ac:dyDescent="0.3">
      <c r="A12" s="5" t="s">
        <v>8</v>
      </c>
    </row>
    <row r="13" spans="1:11" ht="15" thickTop="1" x14ac:dyDescent="0.2"/>
    <row r="14" spans="1:11" x14ac:dyDescent="0.2">
      <c r="A14" s="8" t="s">
        <v>5</v>
      </c>
      <c r="B14" s="1">
        <f>SUM(B6:K6)</f>
        <v>0</v>
      </c>
    </row>
    <row r="15" spans="1:11" x14ac:dyDescent="0.2">
      <c r="A15" t="s">
        <v>15</v>
      </c>
    </row>
    <row r="17" spans="1:11" ht="17.25" thickBot="1" x14ac:dyDescent="0.3">
      <c r="A17" s="5" t="s">
        <v>9</v>
      </c>
    </row>
    <row r="18" spans="1:11" ht="15" thickTop="1" x14ac:dyDescent="0.2"/>
    <row r="19" spans="1:11" x14ac:dyDescent="0.2">
      <c r="A19" s="9" t="s">
        <v>11</v>
      </c>
      <c r="B19" s="1">
        <f>ABS(B6)</f>
        <v>1</v>
      </c>
      <c r="C19" s="1">
        <f>ABS(C6)</f>
        <v>1</v>
      </c>
      <c r="D19" s="1">
        <f>ABS(D6)</f>
        <v>1</v>
      </c>
      <c r="E19" s="1">
        <f>ABS(E6)</f>
        <v>3</v>
      </c>
      <c r="F19" s="1">
        <f>ABS(F6)</f>
        <v>0</v>
      </c>
      <c r="G19" s="1">
        <f>ABS(G6)</f>
        <v>0</v>
      </c>
      <c r="H19" s="1">
        <f>ABS(H6)</f>
        <v>0</v>
      </c>
      <c r="I19" s="1">
        <f>ABS(I6)</f>
        <v>0</v>
      </c>
      <c r="J19" s="1">
        <f>ABS(J6)</f>
        <v>0</v>
      </c>
      <c r="K19" s="1">
        <f>ABS(K6)</f>
        <v>0</v>
      </c>
    </row>
    <row r="20" spans="1:11" x14ac:dyDescent="0.2">
      <c r="A20" s="9" t="s">
        <v>12</v>
      </c>
      <c r="B20" s="3">
        <f>SUM(B19:K19)</f>
        <v>6</v>
      </c>
    </row>
    <row r="21" spans="1:11" x14ac:dyDescent="0.2">
      <c r="A21" s="9" t="s">
        <v>13</v>
      </c>
      <c r="B21" s="1">
        <f>SUMPRODUCT(B6:K6,B7:K7)</f>
        <v>-14.80000000000004</v>
      </c>
    </row>
    <row r="22" spans="1:11" x14ac:dyDescent="0.2">
      <c r="A22" s="9" t="s">
        <v>10</v>
      </c>
      <c r="B22" s="1">
        <f>SQRT(B10)</f>
        <v>10.802499710715109</v>
      </c>
    </row>
    <row r="23" spans="1:11" x14ac:dyDescent="0.2">
      <c r="A23" s="9" t="s">
        <v>14</v>
      </c>
      <c r="B23" s="1">
        <f>(2*B21)/(B22*B20)</f>
        <v>-0.45668442170286971</v>
      </c>
    </row>
  </sheetData>
  <sheetProtection sheet="1" objects="1" scenarios="1"/>
  <conditionalFormatting sqref="B14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D10" sqref="D10"/>
    </sheetView>
  </sheetViews>
  <sheetFormatPr defaultRowHeight="14.25" x14ac:dyDescent="0.2"/>
  <cols>
    <col min="1" max="1" width="31.75" customWidth="1"/>
  </cols>
  <sheetData>
    <row r="1" spans="1:11" ht="19.5" thickBot="1" x14ac:dyDescent="0.3">
      <c r="A1" s="4" t="s">
        <v>0</v>
      </c>
    </row>
    <row r="2" spans="1:11" ht="15" thickTop="1" x14ac:dyDescent="0.2"/>
    <row r="3" spans="1:11" ht="17.25" thickBot="1" x14ac:dyDescent="0.3">
      <c r="A3" s="5" t="s">
        <v>7</v>
      </c>
    </row>
    <row r="4" spans="1:11" ht="15" thickTop="1" x14ac:dyDescent="0.2"/>
    <row r="5" spans="1:11" x14ac:dyDescent="0.2">
      <c r="A5" s="6" t="s">
        <v>3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</row>
    <row r="6" spans="1:11" x14ac:dyDescent="0.2">
      <c r="A6" s="6" t="s">
        <v>1</v>
      </c>
      <c r="B6" s="10">
        <v>1</v>
      </c>
      <c r="C6" s="10">
        <v>1</v>
      </c>
      <c r="D6" s="10">
        <v>1</v>
      </c>
      <c r="E6" s="10">
        <v>-3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x14ac:dyDescent="0.2">
      <c r="A7" s="2" t="s">
        <v>4</v>
      </c>
    </row>
    <row r="9" spans="1:11" x14ac:dyDescent="0.2">
      <c r="A9" s="6" t="s">
        <v>6</v>
      </c>
      <c r="B9" s="10">
        <v>116.694</v>
      </c>
    </row>
    <row r="10" spans="1:11" x14ac:dyDescent="0.2">
      <c r="A10" s="6" t="s">
        <v>13</v>
      </c>
      <c r="B10" s="10">
        <v>-14.8</v>
      </c>
    </row>
    <row r="12" spans="1:11" ht="17.25" thickBot="1" x14ac:dyDescent="0.3">
      <c r="A12" s="5" t="s">
        <v>8</v>
      </c>
    </row>
    <row r="13" spans="1:11" ht="15" thickTop="1" x14ac:dyDescent="0.2"/>
    <row r="14" spans="1:11" x14ac:dyDescent="0.2">
      <c r="A14" s="8" t="s">
        <v>5</v>
      </c>
      <c r="B14" s="1">
        <f>SUM(B6:K6)</f>
        <v>0</v>
      </c>
    </row>
    <row r="15" spans="1:11" x14ac:dyDescent="0.2">
      <c r="A15" t="s">
        <v>15</v>
      </c>
    </row>
    <row r="17" spans="1:11" ht="17.25" thickBot="1" x14ac:dyDescent="0.3">
      <c r="A17" s="5" t="s">
        <v>9</v>
      </c>
    </row>
    <row r="18" spans="1:11" ht="15" thickTop="1" x14ac:dyDescent="0.2"/>
    <row r="19" spans="1:11" x14ac:dyDescent="0.2">
      <c r="A19" s="9" t="s">
        <v>11</v>
      </c>
      <c r="B19" s="1">
        <f>ABS(B6)</f>
        <v>1</v>
      </c>
      <c r="C19" s="1">
        <f>ABS(C6)</f>
        <v>1</v>
      </c>
      <c r="D19" s="1">
        <f>ABS(D6)</f>
        <v>1</v>
      </c>
      <c r="E19" s="1">
        <f>ABS(E6)</f>
        <v>3</v>
      </c>
      <c r="F19" s="1">
        <f>ABS(F6)</f>
        <v>0</v>
      </c>
      <c r="G19" s="1">
        <f>ABS(G6)</f>
        <v>0</v>
      </c>
      <c r="H19" s="1">
        <f>ABS(H6)</f>
        <v>0</v>
      </c>
      <c r="I19" s="1">
        <f>ABS(I6)</f>
        <v>0</v>
      </c>
      <c r="J19" s="1">
        <f>ABS(J6)</f>
        <v>0</v>
      </c>
      <c r="K19" s="1">
        <f>ABS(K6)</f>
        <v>0</v>
      </c>
    </row>
    <row r="20" spans="1:11" x14ac:dyDescent="0.2">
      <c r="A20" s="9" t="s">
        <v>12</v>
      </c>
      <c r="B20" s="3">
        <f>SUM(B19:K19)</f>
        <v>6</v>
      </c>
    </row>
    <row r="21" spans="1:11" x14ac:dyDescent="0.2">
      <c r="A21" s="9" t="s">
        <v>10</v>
      </c>
      <c r="B21" s="1">
        <f>SQRT(B9)</f>
        <v>10.802499710715109</v>
      </c>
    </row>
    <row r="22" spans="1:11" x14ac:dyDescent="0.2">
      <c r="A22" s="9" t="s">
        <v>14</v>
      </c>
      <c r="B22" s="1">
        <f>(2*B10)/(B21*B20)</f>
        <v>-0.45668442170286849</v>
      </c>
    </row>
  </sheetData>
  <sheetProtection sheet="1" objects="1" scenarios="1"/>
  <conditionalFormatting sqref="B1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45" zoomScaleNormal="145" workbookViewId="0">
      <selection activeCell="C14" sqref="C14"/>
    </sheetView>
  </sheetViews>
  <sheetFormatPr defaultRowHeight="14.25" x14ac:dyDescent="0.2"/>
  <cols>
    <col min="1" max="1" width="31.75" customWidth="1"/>
  </cols>
  <sheetData>
    <row r="1" spans="1:11" ht="19.5" thickBot="1" x14ac:dyDescent="0.3">
      <c r="A1" s="4" t="s">
        <v>0</v>
      </c>
    </row>
    <row r="2" spans="1:11" ht="15" thickTop="1" x14ac:dyDescent="0.2"/>
    <row r="3" spans="1:11" ht="17.25" thickBot="1" x14ac:dyDescent="0.3">
      <c r="A3" s="5" t="s">
        <v>7</v>
      </c>
    </row>
    <row r="4" spans="1:11" ht="15" thickTop="1" x14ac:dyDescent="0.2"/>
    <row r="5" spans="1:11" x14ac:dyDescent="0.2">
      <c r="A5" s="6" t="s">
        <v>3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</row>
    <row r="6" spans="1:11" x14ac:dyDescent="0.2">
      <c r="A6" s="6" t="s">
        <v>1</v>
      </c>
      <c r="B6" s="10">
        <v>1</v>
      </c>
      <c r="C6" s="10">
        <v>1</v>
      </c>
      <c r="D6" s="10">
        <v>1</v>
      </c>
      <c r="E6" s="10">
        <v>-3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x14ac:dyDescent="0.2">
      <c r="A7" s="6" t="s">
        <v>16</v>
      </c>
      <c r="B7" s="10">
        <v>10</v>
      </c>
      <c r="C7" s="10">
        <v>10</v>
      </c>
      <c r="D7" s="10">
        <v>10</v>
      </c>
      <c r="E7" s="10">
        <v>10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x14ac:dyDescent="0.2">
      <c r="A8" s="2" t="s">
        <v>4</v>
      </c>
    </row>
    <row r="10" spans="1:11" x14ac:dyDescent="0.2">
      <c r="A10" s="6" t="s">
        <v>14</v>
      </c>
      <c r="B10" s="10">
        <v>-0.45600000000000002</v>
      </c>
    </row>
    <row r="12" spans="1:11" ht="17.25" thickBot="1" x14ac:dyDescent="0.3">
      <c r="A12" s="5" t="s">
        <v>8</v>
      </c>
    </row>
    <row r="13" spans="1:11" ht="15" thickTop="1" x14ac:dyDescent="0.2"/>
    <row r="14" spans="1:11" x14ac:dyDescent="0.2">
      <c r="A14" s="8" t="s">
        <v>5</v>
      </c>
      <c r="B14" s="1">
        <f>SUM(B6:K6)</f>
        <v>0</v>
      </c>
    </row>
    <row r="15" spans="1:11" x14ac:dyDescent="0.2">
      <c r="A15" t="s">
        <v>15</v>
      </c>
    </row>
    <row r="17" spans="1:11" ht="17.25" thickBot="1" x14ac:dyDescent="0.3">
      <c r="A17" s="5" t="s">
        <v>9</v>
      </c>
    </row>
    <row r="18" spans="1:11" ht="15" thickTop="1" x14ac:dyDescent="0.2"/>
    <row r="19" spans="1:11" x14ac:dyDescent="0.2">
      <c r="A19" s="9" t="s">
        <v>20</v>
      </c>
      <c r="B19" s="1" t="b">
        <f>B7&gt;0</f>
        <v>1</v>
      </c>
      <c r="C19" s="1" t="b">
        <f t="shared" ref="C19:K19" si="0">C7&gt;0</f>
        <v>1</v>
      </c>
      <c r="D19" s="1" t="b">
        <f t="shared" si="0"/>
        <v>1</v>
      </c>
      <c r="E19" s="1" t="b">
        <f t="shared" si="0"/>
        <v>1</v>
      </c>
      <c r="F19" s="1" t="b">
        <f t="shared" si="0"/>
        <v>0</v>
      </c>
      <c r="G19" s="1" t="b">
        <f t="shared" si="0"/>
        <v>0</v>
      </c>
      <c r="H19" s="1" t="b">
        <f t="shared" si="0"/>
        <v>0</v>
      </c>
      <c r="I19" s="1" t="b">
        <f t="shared" si="0"/>
        <v>0</v>
      </c>
      <c r="J19" s="1" t="b">
        <f t="shared" si="0"/>
        <v>0</v>
      </c>
      <c r="K19" s="1" t="b">
        <f t="shared" si="0"/>
        <v>0</v>
      </c>
    </row>
    <row r="20" spans="1:11" x14ac:dyDescent="0.2">
      <c r="A20" s="9" t="s">
        <v>11</v>
      </c>
      <c r="B20" s="1">
        <f>ABS(B6)</f>
        <v>1</v>
      </c>
      <c r="C20" s="1">
        <f>ABS(C6)</f>
        <v>1</v>
      </c>
      <c r="D20" s="1">
        <f>ABS(D6)</f>
        <v>1</v>
      </c>
      <c r="E20" s="1">
        <f>ABS(E6)</f>
        <v>3</v>
      </c>
      <c r="F20" s="1">
        <f>ABS(F6)</f>
        <v>0</v>
      </c>
      <c r="G20" s="1">
        <f>ABS(G6)</f>
        <v>0</v>
      </c>
      <c r="H20" s="1">
        <f>ABS(H6)</f>
        <v>0</v>
      </c>
      <c r="I20" s="1">
        <f>ABS(I6)</f>
        <v>0</v>
      </c>
      <c r="J20" s="1">
        <f>ABS(J6)</f>
        <v>0</v>
      </c>
      <c r="K20" s="1">
        <f>ABS(K6)</f>
        <v>0</v>
      </c>
    </row>
    <row r="21" spans="1:11" x14ac:dyDescent="0.2">
      <c r="A21" s="9" t="s">
        <v>17</v>
      </c>
      <c r="B21" s="1">
        <f>IF(B7=0, 0, B6^2/B7)</f>
        <v>0.1</v>
      </c>
      <c r="C21" s="1">
        <f t="shared" ref="C21:K21" si="1">IF(C7=0, 0, C6^2/C7)</f>
        <v>0.1</v>
      </c>
      <c r="D21" s="1">
        <f t="shared" si="1"/>
        <v>0.1</v>
      </c>
      <c r="E21" s="1">
        <f t="shared" si="1"/>
        <v>0.9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</row>
    <row r="22" spans="1:11" x14ac:dyDescent="0.2">
      <c r="A22" s="9" t="s">
        <v>12</v>
      </c>
      <c r="B22" s="3">
        <f>SUM(B20:K20)</f>
        <v>6</v>
      </c>
    </row>
    <row r="23" spans="1:11" x14ac:dyDescent="0.2">
      <c r="A23" s="9" t="s">
        <v>18</v>
      </c>
      <c r="B23" s="3">
        <f xml:space="preserve"> 2*SQRT(SUM(B21:K21))</f>
        <v>2.1908902300206647</v>
      </c>
    </row>
    <row r="24" spans="1:11" x14ac:dyDescent="0.2">
      <c r="A24" s="9" t="s">
        <v>19</v>
      </c>
      <c r="B24" s="1">
        <f>B10*B22/B23</f>
        <v>-1.2488074311117787</v>
      </c>
    </row>
    <row r="25" spans="1:11" x14ac:dyDescent="0.2">
      <c r="A25" s="9" t="s">
        <v>21</v>
      </c>
      <c r="B25" s="1">
        <f>SUM(B7:K7)-COUNTIF(B19:K19, TRUE)</f>
        <v>36</v>
      </c>
    </row>
  </sheetData>
  <sheetProtection sheet="1" objects="1" scenarios="1"/>
  <conditionalFormatting sqref="B1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หา d รู้ค่าเฉลี่ย</vt:lpstr>
      <vt:lpstr>หา d รู้ความแตกต่าง</vt:lpstr>
      <vt:lpstr>หา ncp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Sunthud</dc:creator>
  <cp:lastModifiedBy>Sunthud</cp:lastModifiedBy>
  <dcterms:created xsi:type="dcterms:W3CDTF">2016-01-08T07:18:07Z</dcterms:created>
  <dcterms:modified xsi:type="dcterms:W3CDTF">2016-01-08T16:34:03Z</dcterms:modified>
</cp:coreProperties>
</file>